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1"/>
  </bookViews>
  <sheets>
    <sheet name="Wykonanie 2004" sheetId="1" r:id="rId1"/>
    <sheet name="Wykonanie do 30.09.05" sheetId="2" r:id="rId2"/>
  </sheets>
  <definedNames>
    <definedName name="_xlnm.Print_Titles" localSheetId="1">'Wykonanie do 30.09.05'!$A:$B</definedName>
  </definedNames>
  <calcPr fullCalcOnLoad="1"/>
</workbook>
</file>

<file path=xl/sharedStrings.xml><?xml version="1.0" encoding="utf-8"?>
<sst xmlns="http://schemas.openxmlformats.org/spreadsheetml/2006/main" count="79" uniqueCount="52">
  <si>
    <t>zalesienia</t>
  </si>
  <si>
    <t>Poprawki</t>
  </si>
  <si>
    <t>wprowadzanie podszyt.</t>
  </si>
  <si>
    <t>Pielęgn.gleb i niszcz. chwast.</t>
  </si>
  <si>
    <t>CW</t>
  </si>
  <si>
    <t>CP</t>
  </si>
  <si>
    <t>Trzebieże wczesne</t>
  </si>
  <si>
    <t>Lp.</t>
  </si>
  <si>
    <t>RDLP</t>
  </si>
  <si>
    <t>(ha)</t>
  </si>
  <si>
    <t>%</t>
  </si>
  <si>
    <t xml:space="preserve">PLAN </t>
  </si>
  <si>
    <t xml:space="preserve">WYKONANIE </t>
  </si>
  <si>
    <t>PLAN</t>
  </si>
  <si>
    <t>WYKONANIE</t>
  </si>
  <si>
    <t>WYKON.</t>
  </si>
  <si>
    <t>BIAŁYSTOK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</si>
  <si>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</si>
  <si>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</si>
  <si>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</si>
  <si>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</si>
  <si>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</si>
  <si>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</si>
  <si>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</si>
  <si>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</si>
  <si>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>SZCZECIN</t>
  </si>
  <si>
    <t>SZCZECINEK</t>
  </si>
  <si>
    <t>TORUŃ</t>
  </si>
  <si>
    <t>WROCŁAW</t>
  </si>
  <si>
    <t>ZIELONA G.</t>
  </si>
  <si>
    <t>GDAŃSK</t>
  </si>
  <si>
    <t>RADOM</t>
  </si>
  <si>
    <t>WARSZAWA</t>
  </si>
  <si>
    <t>LP  RAZEM</t>
  </si>
  <si>
    <t>I półrocze 2003</t>
  </si>
  <si>
    <r>
      <t>Wykonanie niektórych zadań hodowli lasu w do 30</t>
    </r>
    <r>
      <rPr>
        <b/>
        <sz val="16"/>
        <color indexed="10"/>
        <rFont val="Arial CE"/>
        <family val="0"/>
      </rPr>
      <t>.09.</t>
    </r>
    <r>
      <rPr>
        <b/>
        <sz val="16"/>
        <color indexed="10"/>
        <rFont val="Arial CE"/>
        <family val="2"/>
      </rPr>
      <t>2005 roku</t>
    </r>
    <r>
      <rPr>
        <b/>
        <sz val="16"/>
        <rFont val="Arial CE"/>
        <family val="2"/>
      </rPr>
      <t xml:space="preserve"> wg RDLP</t>
    </r>
  </si>
  <si>
    <r>
      <t xml:space="preserve">Odnowienia </t>
    </r>
    <r>
      <rPr>
        <b/>
        <i/>
        <sz val="14"/>
        <rFont val="Arial CE"/>
        <family val="0"/>
      </rPr>
      <t>sztuczne</t>
    </r>
    <r>
      <rPr>
        <b/>
        <sz val="12"/>
        <rFont val="Arial CE"/>
        <family val="0"/>
      </rPr>
      <t xml:space="preserve"> i zalesienia</t>
    </r>
  </si>
  <si>
    <t>Wykonanie podstawowych zadań hodowli lasu w Lasach Państwowych w 2004 r</t>
  </si>
  <si>
    <t>Rodzaj zadania</t>
  </si>
  <si>
    <t xml:space="preserve">wykonanie 2004 </t>
  </si>
  <si>
    <t>ha</t>
  </si>
  <si>
    <t>Odnowienia i zalesienia</t>
  </si>
  <si>
    <r>
      <t>ogółem</t>
    </r>
    <r>
      <rPr>
        <b/>
        <i/>
        <sz val="14"/>
        <rFont val="Arial"/>
        <family val="2"/>
      </rPr>
      <t xml:space="preserve"> </t>
    </r>
  </si>
  <si>
    <r>
      <t xml:space="preserve">Odnowienia </t>
    </r>
    <r>
      <rPr>
        <b/>
        <i/>
        <u val="single"/>
        <sz val="14"/>
        <rFont val="Arial"/>
        <family val="2"/>
      </rPr>
      <t>sztuczne</t>
    </r>
    <r>
      <rPr>
        <b/>
        <sz val="14"/>
        <rFont val="Arial"/>
        <family val="2"/>
      </rPr>
      <t xml:space="preserve"> </t>
    </r>
  </si>
  <si>
    <t>i zalesienia</t>
  </si>
  <si>
    <t>w tym</t>
  </si>
  <si>
    <t>Pielęgnowanie gleby</t>
  </si>
  <si>
    <t>i niszczenie chwastów</t>
  </si>
  <si>
    <t>Czyszczenia wczesne</t>
  </si>
  <si>
    <t>Czyszczenia późne</t>
  </si>
  <si>
    <t>Wprowadzanie podszytów</t>
  </si>
  <si>
    <t>Trzebieże wczesne II kl.w.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</si>
</sst>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%"/>
    <numFmt numFmtId="169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MS Sans Serif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2"/>
    </font>
    <font>
      <b/>
      <sz val="16"/>
      <color indexed="10"/>
      <name val="Arial CE"/>
      <family val="0"/>
    </font>
    <font>
      <b/>
      <sz val="14"/>
      <name val="Arial CE"/>
      <family val="2"/>
    </font>
    <font>
      <b/>
      <sz val="12"/>
      <name val="Arial CE"/>
      <family val="0"/>
    </font>
    <font>
      <b/>
      <i/>
      <sz val="14"/>
      <name val="Arial CE"/>
      <family val="0"/>
    </font>
    <font>
      <b/>
      <sz val="14"/>
      <color indexed="8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5" xfId="0" applyFont="1" applyBorder="1" applyAlignment="1">
      <alignment/>
    </xf>
    <xf numFmtId="0" fontId="1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1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9" xfId="0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0" fillId="0" borderId="9" xfId="0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11" fillId="0" borderId="9" xfId="0" applyFont="1" applyBorder="1" applyAlignment="1">
      <alignment/>
    </xf>
    <xf numFmtId="0" fontId="11" fillId="0" borderId="1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11" fillId="0" borderId="6" xfId="0" applyFont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Border="1" applyAlignment="1">
      <alignment/>
    </xf>
    <xf numFmtId="168" fontId="13" fillId="0" borderId="15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68" fontId="10" fillId="0" borderId="15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168" fontId="13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168" fontId="10" fillId="0" borderId="19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3" fillId="0" borderId="21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168" fontId="10" fillId="0" borderId="15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168" fontId="13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3" fillId="0" borderId="29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0" fontId="10" fillId="2" borderId="13" xfId="0" applyFont="1" applyFill="1" applyBorder="1" applyAlignment="1">
      <alignment/>
    </xf>
    <xf numFmtId="0" fontId="0" fillId="2" borderId="0" xfId="0" applyFill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2" xfId="0" applyNumberFormat="1" applyFont="1" applyFill="1" applyBorder="1" applyAlignment="1">
      <alignment/>
    </xf>
    <xf numFmtId="168" fontId="13" fillId="0" borderId="3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8" fontId="10" fillId="0" borderId="9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4" xfId="18" applyNumberFormat="1" applyFont="1" applyBorder="1" applyAlignment="1">
      <alignment/>
      <protection/>
    </xf>
    <xf numFmtId="3" fontId="10" fillId="0" borderId="34" xfId="0" applyNumberFormat="1" applyFont="1" applyBorder="1" applyAlignment="1">
      <alignment/>
    </xf>
    <xf numFmtId="168" fontId="10" fillId="0" borderId="34" xfId="0" applyNumberFormat="1" applyFont="1" applyBorder="1" applyAlignment="1">
      <alignment/>
    </xf>
    <xf numFmtId="3" fontId="8" fillId="0" borderId="34" xfId="18" applyNumberFormat="1" applyFont="1" applyBorder="1">
      <alignment/>
      <protection/>
    </xf>
    <xf numFmtId="168" fontId="13" fillId="0" borderId="34" xfId="0" applyNumberFormat="1" applyFont="1" applyBorder="1" applyAlignment="1">
      <alignment/>
    </xf>
    <xf numFmtId="168" fontId="10" fillId="0" borderId="34" xfId="0" applyNumberFormat="1" applyFont="1" applyFill="1" applyBorder="1" applyAlignment="1">
      <alignment/>
    </xf>
    <xf numFmtId="1" fontId="10" fillId="0" borderId="34" xfId="0" applyNumberFormat="1" applyFont="1" applyBorder="1" applyAlignment="1">
      <alignment/>
    </xf>
    <xf numFmtId="3" fontId="10" fillId="0" borderId="34" xfId="18" applyNumberFormat="1" applyFont="1" applyBorder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 horizontal="right"/>
    </xf>
    <xf numFmtId="168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/>
    </xf>
    <xf numFmtId="0" fontId="18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6" fillId="0" borderId="6" xfId="0" applyFont="1" applyBorder="1" applyAlignment="1">
      <alignment/>
    </xf>
    <xf numFmtId="4" fontId="0" fillId="0" borderId="6" xfId="0" applyNumberFormat="1" applyBorder="1" applyAlignment="1">
      <alignment/>
    </xf>
    <xf numFmtId="0" fontId="19" fillId="0" borderId="13" xfId="0" applyFont="1" applyFill="1" applyBorder="1" applyAlignment="1">
      <alignment/>
    </xf>
    <xf numFmtId="4" fontId="10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6" xfId="0" applyNumberFormat="1" applyFont="1" applyBorder="1" applyAlignment="1">
      <alignment/>
    </xf>
    <xf numFmtId="0" fontId="16" fillId="0" borderId="9" xfId="0" applyFont="1" applyBorder="1" applyAlignment="1">
      <alignment/>
    </xf>
    <xf numFmtId="4" fontId="16" fillId="0" borderId="9" xfId="0" applyNumberFormat="1" applyFont="1" applyBorder="1" applyAlignment="1">
      <alignment/>
    </xf>
    <xf numFmtId="0" fontId="16" fillId="0" borderId="2" xfId="0" applyFont="1" applyBorder="1" applyAlignment="1">
      <alignment/>
    </xf>
    <xf numFmtId="4" fontId="16" fillId="0" borderId="2" xfId="0" applyNumberFormat="1" applyFont="1" applyBorder="1" applyAlignment="1">
      <alignment/>
    </xf>
    <xf numFmtId="0" fontId="11" fillId="0" borderId="3" xfId="0" applyFont="1" applyBorder="1" applyAlignment="1" quotePrefix="1">
      <alignment horizontal="center"/>
    </xf>
    <xf numFmtId="0" fontId="11" fillId="0" borderId="4" xfId="0" applyFont="1" applyBorder="1" applyAlignment="1" quotePrefix="1">
      <alignment horizontal="center"/>
    </xf>
    <xf numFmtId="0" fontId="11" fillId="0" borderId="5" xfId="0" applyFont="1" applyBorder="1" applyAlignment="1" quotePrefix="1">
      <alignment horizontal="center"/>
    </xf>
    <xf numFmtId="0" fontId="11" fillId="0" borderId="3" xfId="0" applyFont="1" applyBorder="1" applyAlignment="1" quotePrefix="1">
      <alignment horizontal="center"/>
    </xf>
    <xf numFmtId="0" fontId="11" fillId="0" borderId="4" xfId="0" applyFont="1" applyBorder="1" applyAlignment="1" quotePrefix="1">
      <alignment horizontal="center"/>
    </xf>
    <xf numFmtId="0" fontId="11" fillId="0" borderId="5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 (2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8"/>
  <sheetViews>
    <sheetView workbookViewId="0" topLeftCell="A1">
      <selection activeCell="H20" sqref="H20"/>
    </sheetView>
  </sheetViews>
  <sheetFormatPr defaultColWidth="9.00390625" defaultRowHeight="12.75"/>
  <cols>
    <col min="1" max="1" width="36.625" style="0" customWidth="1"/>
    <col min="2" max="2" width="27.875" style="0" customWidth="1"/>
  </cols>
  <sheetData>
    <row r="4" ht="18">
      <c r="A4" s="110" t="s">
        <v>37</v>
      </c>
    </row>
    <row r="5" ht="18">
      <c r="A5" s="110"/>
    </row>
    <row r="7" ht="13.5" thickBot="1"/>
    <row r="8" spans="1:2" ht="15.75">
      <c r="A8" s="111" t="s">
        <v>38</v>
      </c>
      <c r="B8" s="111" t="s">
        <v>39</v>
      </c>
    </row>
    <row r="9" spans="1:2" ht="15">
      <c r="A9" s="112"/>
      <c r="B9" s="112"/>
    </row>
    <row r="10" spans="1:2" ht="15.75">
      <c r="A10" s="112"/>
      <c r="B10" s="113" t="s">
        <v>40</v>
      </c>
    </row>
    <row r="11" spans="1:2" ht="15.75" thickBot="1">
      <c r="A11" s="114"/>
      <c r="B11" s="114"/>
    </row>
    <row r="12" spans="1:2" ht="18">
      <c r="A12" s="115" t="s">
        <v>41</v>
      </c>
      <c r="B12" s="116"/>
    </row>
    <row r="13" spans="1:2" ht="18.75">
      <c r="A13" s="117" t="s">
        <v>42</v>
      </c>
      <c r="B13" s="118">
        <v>66492</v>
      </c>
    </row>
    <row r="14" spans="1:2" ht="18.75">
      <c r="A14" s="115" t="s">
        <v>43</v>
      </c>
      <c r="B14" s="116"/>
    </row>
    <row r="15" spans="1:2" ht="18">
      <c r="A15" s="119" t="s">
        <v>44</v>
      </c>
      <c r="B15" s="120">
        <v>62314</v>
      </c>
    </row>
    <row r="16" spans="1:2" ht="18">
      <c r="A16" s="115" t="s">
        <v>45</v>
      </c>
      <c r="B16" s="121"/>
    </row>
    <row r="17" spans="1:2" ht="18.75" thickBot="1">
      <c r="A17" s="122" t="s">
        <v>0</v>
      </c>
      <c r="B17" s="123">
        <v>9679</v>
      </c>
    </row>
    <row r="18" spans="1:2" ht="18">
      <c r="A18" s="115"/>
      <c r="B18" s="121"/>
    </row>
    <row r="19" spans="1:2" ht="18">
      <c r="A19" s="115" t="s">
        <v>46</v>
      </c>
      <c r="B19" s="121"/>
    </row>
    <row r="20" spans="1:2" ht="18.75" thickBot="1">
      <c r="A20" s="122" t="s">
        <v>47</v>
      </c>
      <c r="B20" s="123">
        <v>135039</v>
      </c>
    </row>
    <row r="21" spans="1:2" ht="18">
      <c r="A21" s="115"/>
      <c r="B21" s="121"/>
    </row>
    <row r="22" spans="1:2" ht="18.75" thickBot="1">
      <c r="A22" s="122" t="s">
        <v>48</v>
      </c>
      <c r="B22" s="123">
        <v>73748</v>
      </c>
    </row>
    <row r="23" spans="1:2" ht="18">
      <c r="A23" s="115"/>
      <c r="B23" s="121"/>
    </row>
    <row r="24" spans="1:2" ht="18.75" thickBot="1">
      <c r="A24" s="122" t="s">
        <v>49</v>
      </c>
      <c r="B24" s="123">
        <v>90955</v>
      </c>
    </row>
    <row r="25" spans="1:2" ht="18">
      <c r="A25" s="115"/>
      <c r="B25" s="121"/>
    </row>
    <row r="26" spans="1:2" ht="18.75" thickBot="1">
      <c r="A26" s="122" t="s">
        <v>50</v>
      </c>
      <c r="B26" s="123">
        <v>4258</v>
      </c>
    </row>
    <row r="27" spans="1:2" ht="18">
      <c r="A27" s="124"/>
      <c r="B27" s="125"/>
    </row>
    <row r="28" spans="1:2" ht="18.75" thickBot="1">
      <c r="A28" s="122" t="s">
        <v>51</v>
      </c>
      <c r="B28" s="123">
        <v>175066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33"/>
  <sheetViews>
    <sheetView tabSelected="1" zoomScale="75" zoomScaleNormal="75" workbookViewId="0" topLeftCell="A1">
      <selection activeCell="Q35" sqref="Q35"/>
    </sheetView>
  </sheetViews>
  <sheetFormatPr defaultColWidth="9.00390625" defaultRowHeight="12.75"/>
  <cols>
    <col min="1" max="1" width="4.625" style="0" customWidth="1"/>
    <col min="2" max="2" width="18.25390625" style="0" customWidth="1"/>
    <col min="3" max="3" width="10.875" style="0" customWidth="1"/>
    <col min="4" max="4" width="16.375" style="0" customWidth="1"/>
    <col min="5" max="5" width="11.625" style="0" customWidth="1"/>
    <col min="6" max="6" width="13.25390625" style="0" customWidth="1"/>
    <col min="7" max="7" width="13.75390625" style="0" customWidth="1"/>
    <col min="8" max="9" width="11.875" style="0" customWidth="1"/>
    <col min="10" max="10" width="10.25390625" style="0" customWidth="1"/>
    <col min="11" max="11" width="15.75390625" style="0" customWidth="1"/>
    <col min="12" max="12" width="10.75390625" style="0" customWidth="1"/>
    <col min="13" max="13" width="14.875" style="0" customWidth="1"/>
    <col min="14" max="14" width="14.00390625" style="0" customWidth="1"/>
    <col min="15" max="15" width="20.25390625" style="0" hidden="1" customWidth="1"/>
    <col min="16" max="16" width="12.625" style="0" customWidth="1"/>
    <col min="17" max="17" width="11.875" style="0" customWidth="1"/>
    <col min="18" max="18" width="14.625" style="0" customWidth="1"/>
    <col min="19" max="19" width="10.75390625" style="0" customWidth="1"/>
    <col min="20" max="20" width="12.625" style="0" customWidth="1"/>
    <col min="21" max="21" width="10.00390625" style="0" customWidth="1"/>
    <col min="22" max="22" width="11.125" style="0" customWidth="1"/>
    <col min="23" max="23" width="12.875" style="0" customWidth="1"/>
    <col min="24" max="24" width="10.375" style="0" customWidth="1"/>
    <col min="25" max="26" width="12.375" style="0" customWidth="1"/>
    <col min="27" max="27" width="10.75390625" style="0" customWidth="1"/>
  </cols>
  <sheetData>
    <row r="4" spans="2:7" ht="20.25">
      <c r="B4" s="1"/>
      <c r="C4" s="2" t="s">
        <v>35</v>
      </c>
      <c r="D4" s="1"/>
      <c r="E4" s="1"/>
      <c r="F4" s="1"/>
      <c r="G4" s="1"/>
    </row>
    <row r="5" spans="4:6" ht="18">
      <c r="D5" s="3"/>
      <c r="F5" s="4"/>
    </row>
    <row r="6" spans="3:18" ht="13.5" thickBot="1">
      <c r="C6" s="5"/>
      <c r="P6" s="6"/>
      <c r="Q6" s="6"/>
      <c r="R6" s="6"/>
    </row>
    <row r="7" spans="1:27" ht="19.5" customHeight="1">
      <c r="A7" s="7"/>
      <c r="B7" s="7"/>
      <c r="C7" s="8" t="s">
        <v>36</v>
      </c>
      <c r="D7" s="9"/>
      <c r="E7" s="10"/>
      <c r="F7" s="129" t="s">
        <v>0</v>
      </c>
      <c r="G7" s="130"/>
      <c r="H7" s="131"/>
      <c r="I7" s="11" t="s">
        <v>1</v>
      </c>
      <c r="J7" s="12"/>
      <c r="K7" s="13"/>
      <c r="L7" s="129" t="s">
        <v>2</v>
      </c>
      <c r="M7" s="130"/>
      <c r="N7" s="131"/>
      <c r="O7" s="7"/>
      <c r="P7" s="14" t="s">
        <v>3</v>
      </c>
      <c r="Q7" s="14"/>
      <c r="R7" s="14"/>
      <c r="S7" s="15"/>
      <c r="T7" s="16" t="s">
        <v>4</v>
      </c>
      <c r="U7" s="17"/>
      <c r="V7" s="15"/>
      <c r="W7" s="16" t="s">
        <v>5</v>
      </c>
      <c r="X7" s="17"/>
      <c r="Y7" s="126" t="s">
        <v>6</v>
      </c>
      <c r="Z7" s="127"/>
      <c r="AA7" s="128"/>
    </row>
    <row r="8" spans="1:27" ht="19.5" customHeight="1">
      <c r="A8" s="18" t="s">
        <v>7</v>
      </c>
      <c r="B8" s="18" t="s">
        <v>8</v>
      </c>
      <c r="C8" s="19"/>
      <c r="D8" s="20" t="s">
        <v>9</v>
      </c>
      <c r="E8" s="21" t="s">
        <v>10</v>
      </c>
      <c r="F8" s="22" t="s">
        <v>9</v>
      </c>
      <c r="G8" s="23"/>
      <c r="H8" s="21" t="s">
        <v>10</v>
      </c>
      <c r="I8" s="24"/>
      <c r="J8" s="25"/>
      <c r="K8" s="21" t="s">
        <v>10</v>
      </c>
      <c r="L8" s="26"/>
      <c r="M8" s="27" t="s">
        <v>9</v>
      </c>
      <c r="N8" s="28" t="s">
        <v>10</v>
      </c>
      <c r="O8" s="18" t="s">
        <v>8</v>
      </c>
      <c r="P8" s="29"/>
      <c r="Q8" s="30" t="s">
        <v>9</v>
      </c>
      <c r="R8" s="30" t="s">
        <v>10</v>
      </c>
      <c r="S8" s="31"/>
      <c r="T8" s="32" t="s">
        <v>9</v>
      </c>
      <c r="U8" s="28" t="s">
        <v>10</v>
      </c>
      <c r="V8" s="31"/>
      <c r="W8" s="32" t="s">
        <v>9</v>
      </c>
      <c r="X8" s="28" t="s">
        <v>10</v>
      </c>
      <c r="Y8" s="31"/>
      <c r="Z8" s="32" t="s">
        <v>9</v>
      </c>
      <c r="AA8" s="28" t="s">
        <v>10</v>
      </c>
    </row>
    <row r="9" spans="1:27" ht="19.5" customHeight="1" thickBot="1">
      <c r="A9" s="33"/>
      <c r="B9" s="33"/>
      <c r="C9" s="34" t="s">
        <v>11</v>
      </c>
      <c r="D9" s="35" t="s">
        <v>12</v>
      </c>
      <c r="E9" s="36"/>
      <c r="F9" s="37" t="s">
        <v>13</v>
      </c>
      <c r="G9" s="38" t="s">
        <v>14</v>
      </c>
      <c r="H9" s="39"/>
      <c r="I9" s="40" t="s">
        <v>13</v>
      </c>
      <c r="J9" s="41" t="s">
        <v>15</v>
      </c>
      <c r="K9" s="39"/>
      <c r="L9" s="42" t="s">
        <v>13</v>
      </c>
      <c r="M9" s="43" t="s">
        <v>15</v>
      </c>
      <c r="N9" s="44"/>
      <c r="O9" s="33"/>
      <c r="P9" s="33" t="s">
        <v>13</v>
      </c>
      <c r="Q9" s="33" t="s">
        <v>15</v>
      </c>
      <c r="R9" s="33"/>
      <c r="S9" s="45" t="s">
        <v>13</v>
      </c>
      <c r="T9" s="46" t="s">
        <v>15</v>
      </c>
      <c r="U9" s="47"/>
      <c r="V9" s="48" t="s">
        <v>13</v>
      </c>
      <c r="W9" s="49" t="s">
        <v>15</v>
      </c>
      <c r="X9" s="50"/>
      <c r="Y9" s="51" t="s">
        <v>13</v>
      </c>
      <c r="Z9" s="46" t="s">
        <v>15</v>
      </c>
      <c r="AA9" s="47"/>
    </row>
    <row r="10" spans="1:27" s="67" customFormat="1" ht="25.5" customHeight="1">
      <c r="A10" s="52">
        <v>1</v>
      </c>
      <c r="B10" s="52" t="s">
        <v>16</v>
      </c>
      <c r="C10" s="53">
        <v>4193</v>
      </c>
      <c r="D10" s="54">
        <v>4158</v>
      </c>
      <c r="E10" s="55">
        <f aca="true" t="shared" si="0" ref="E10:E26">D10/C10%</f>
        <v>99.1652754590985</v>
      </c>
      <c r="F10" s="56">
        <v>546</v>
      </c>
      <c r="G10" s="57">
        <v>545</v>
      </c>
      <c r="H10" s="58">
        <f aca="true" t="shared" si="1" ref="H10:H27">G10/F10</f>
        <v>0.9981684981684982</v>
      </c>
      <c r="I10" s="59">
        <v>406</v>
      </c>
      <c r="J10" s="54">
        <v>380</v>
      </c>
      <c r="K10" s="60">
        <f aca="true" t="shared" si="2" ref="K10:K27">J10/I10</f>
        <v>0.9359605911330049</v>
      </c>
      <c r="L10" s="53">
        <v>376</v>
      </c>
      <c r="M10" s="54">
        <v>370</v>
      </c>
      <c r="N10" s="60">
        <f>M10/L10</f>
        <v>0.9840425531914894</v>
      </c>
      <c r="O10" s="52"/>
      <c r="P10" s="61">
        <v>10444</v>
      </c>
      <c r="Q10" s="54">
        <v>10042</v>
      </c>
      <c r="R10" s="62">
        <f aca="true" t="shared" si="3" ref="R10:R27">Q10/P10</f>
        <v>0.961509000382995</v>
      </c>
      <c r="S10" s="56">
        <v>3536</v>
      </c>
      <c r="T10" s="63">
        <v>3423</v>
      </c>
      <c r="U10" s="64">
        <f aca="true" t="shared" si="4" ref="U10:U27">T10/S10</f>
        <v>0.9680429864253394</v>
      </c>
      <c r="V10" s="61">
        <v>5053</v>
      </c>
      <c r="W10" s="57">
        <v>4396</v>
      </c>
      <c r="X10" s="65">
        <f aca="true" t="shared" si="5" ref="X10:X27">W10/V10</f>
        <v>0.8699782307540075</v>
      </c>
      <c r="Y10" s="61">
        <v>15188</v>
      </c>
      <c r="Z10" s="54">
        <v>12028</v>
      </c>
      <c r="AA10" s="66">
        <f aca="true" t="shared" si="6" ref="AA10:AA27">Z10/Y10</f>
        <v>0.7919410060574138</v>
      </c>
    </row>
    <row r="11" spans="1:27" ht="26.25" customHeight="1">
      <c r="A11" s="52">
        <v>2</v>
      </c>
      <c r="B11" s="52" t="s">
        <v>17</v>
      </c>
      <c r="C11" s="68">
        <v>4574</v>
      </c>
      <c r="D11" s="69">
        <v>4374</v>
      </c>
      <c r="E11" s="55">
        <f t="shared" si="0"/>
        <v>95.62745955400086</v>
      </c>
      <c r="F11" s="70">
        <v>143</v>
      </c>
      <c r="G11" s="71">
        <v>132</v>
      </c>
      <c r="H11" s="58">
        <f t="shared" si="1"/>
        <v>0.9230769230769231</v>
      </c>
      <c r="I11" s="72">
        <v>567</v>
      </c>
      <c r="J11" s="69">
        <v>548</v>
      </c>
      <c r="K11" s="60">
        <f t="shared" si="2"/>
        <v>0.9664902998236331</v>
      </c>
      <c r="L11" s="68">
        <v>45</v>
      </c>
      <c r="M11" s="69">
        <v>37</v>
      </c>
      <c r="N11" s="73">
        <f>M11/L11</f>
        <v>0.8222222222222222</v>
      </c>
      <c r="O11" s="52"/>
      <c r="P11" s="74">
        <v>13897</v>
      </c>
      <c r="Q11" s="69">
        <v>13032</v>
      </c>
      <c r="R11" s="75">
        <f t="shared" si="3"/>
        <v>0.9377563502914298</v>
      </c>
      <c r="S11" s="70">
        <v>6271</v>
      </c>
      <c r="T11" s="76">
        <v>5430</v>
      </c>
      <c r="U11" s="77">
        <f t="shared" si="4"/>
        <v>0.8658906075586031</v>
      </c>
      <c r="V11" s="74">
        <v>9099</v>
      </c>
      <c r="W11" s="71">
        <v>7156</v>
      </c>
      <c r="X11" s="73">
        <f t="shared" si="5"/>
        <v>0.786460050555006</v>
      </c>
      <c r="Y11" s="74">
        <v>14216</v>
      </c>
      <c r="Z11" s="69">
        <v>8428</v>
      </c>
      <c r="AA11" s="78">
        <f t="shared" si="6"/>
        <v>0.5928531232414181</v>
      </c>
    </row>
    <row r="12" spans="1:27" ht="28.5" customHeight="1">
      <c r="A12" s="52">
        <v>3</v>
      </c>
      <c r="B12" s="52" t="s">
        <v>18</v>
      </c>
      <c r="C12" s="68">
        <v>722</v>
      </c>
      <c r="D12" s="69">
        <v>627</v>
      </c>
      <c r="E12" s="55">
        <f t="shared" si="0"/>
        <v>86.8421052631579</v>
      </c>
      <c r="F12" s="70">
        <v>13</v>
      </c>
      <c r="G12" s="71">
        <v>12</v>
      </c>
      <c r="H12" s="58">
        <f t="shared" si="1"/>
        <v>0.9230769230769231</v>
      </c>
      <c r="I12" s="72">
        <v>99</v>
      </c>
      <c r="J12" s="69">
        <v>106</v>
      </c>
      <c r="K12" s="60">
        <f t="shared" si="2"/>
        <v>1.0707070707070707</v>
      </c>
      <c r="L12" s="68">
        <v>0</v>
      </c>
      <c r="M12" s="69">
        <v>0</v>
      </c>
      <c r="N12" s="73"/>
      <c r="O12" s="52"/>
      <c r="P12" s="74">
        <v>3915</v>
      </c>
      <c r="Q12" s="69">
        <v>3784</v>
      </c>
      <c r="R12" s="75">
        <f t="shared" si="3"/>
        <v>0.9665389527458493</v>
      </c>
      <c r="S12" s="70">
        <v>1217</v>
      </c>
      <c r="T12" s="76">
        <v>1046</v>
      </c>
      <c r="U12" s="77">
        <f t="shared" si="4"/>
        <v>0.8594905505341003</v>
      </c>
      <c r="V12" s="74">
        <v>2729</v>
      </c>
      <c r="W12" s="71">
        <v>2115</v>
      </c>
      <c r="X12" s="73">
        <f t="shared" si="5"/>
        <v>0.7750091608647857</v>
      </c>
      <c r="Y12" s="74">
        <v>2542</v>
      </c>
      <c r="Z12" s="69">
        <v>1952</v>
      </c>
      <c r="AA12" s="78">
        <f t="shared" si="6"/>
        <v>0.7678992918961448</v>
      </c>
    </row>
    <row r="13" spans="1:27" ht="26.25" customHeight="1">
      <c r="A13" s="52">
        <v>4</v>
      </c>
      <c r="B13" s="52" t="s">
        <v>19</v>
      </c>
      <c r="C13" s="68">
        <v>2346</v>
      </c>
      <c r="D13" s="69">
        <v>2131</v>
      </c>
      <c r="E13" s="55">
        <f t="shared" si="0"/>
        <v>90.83546462063086</v>
      </c>
      <c r="F13" s="70">
        <v>156</v>
      </c>
      <c r="G13" s="71">
        <v>151</v>
      </c>
      <c r="H13" s="58">
        <f t="shared" si="1"/>
        <v>0.967948717948718</v>
      </c>
      <c r="I13" s="72">
        <v>380</v>
      </c>
      <c r="J13" s="69">
        <v>372</v>
      </c>
      <c r="K13" s="60">
        <f t="shared" si="2"/>
        <v>0.9789473684210527</v>
      </c>
      <c r="L13" s="68">
        <v>68</v>
      </c>
      <c r="M13" s="69">
        <v>62</v>
      </c>
      <c r="N13" s="73">
        <f aca="true" t="shared" si="7" ref="N13:N27">M13/L13</f>
        <v>0.9117647058823529</v>
      </c>
      <c r="O13" s="52"/>
      <c r="P13" s="74">
        <v>8901</v>
      </c>
      <c r="Q13" s="69">
        <v>8703</v>
      </c>
      <c r="R13" s="75">
        <f t="shared" si="3"/>
        <v>0.9777553083923155</v>
      </c>
      <c r="S13" s="70">
        <v>3767</v>
      </c>
      <c r="T13" s="76">
        <v>3510</v>
      </c>
      <c r="U13" s="77">
        <f t="shared" si="4"/>
        <v>0.9317759490310592</v>
      </c>
      <c r="V13" s="74">
        <v>4708</v>
      </c>
      <c r="W13" s="71">
        <v>3723</v>
      </c>
      <c r="X13" s="73">
        <f t="shared" si="5"/>
        <v>0.7907816482582838</v>
      </c>
      <c r="Y13" s="74">
        <v>4903</v>
      </c>
      <c r="Z13" s="69">
        <v>2987</v>
      </c>
      <c r="AA13" s="78">
        <f t="shared" si="6"/>
        <v>0.6092188456047318</v>
      </c>
    </row>
    <row r="14" spans="1:27" ht="24.75" customHeight="1">
      <c r="A14" s="52">
        <v>5</v>
      </c>
      <c r="B14" s="52" t="s">
        <v>20</v>
      </c>
      <c r="C14" s="68">
        <v>2476</v>
      </c>
      <c r="D14" s="69">
        <v>2370</v>
      </c>
      <c r="E14" s="55">
        <f t="shared" si="0"/>
        <v>95.718901453958</v>
      </c>
      <c r="F14" s="70">
        <v>94</v>
      </c>
      <c r="G14" s="71">
        <v>93</v>
      </c>
      <c r="H14" s="58">
        <f t="shared" si="1"/>
        <v>0.9893617021276596</v>
      </c>
      <c r="I14" s="72">
        <v>250</v>
      </c>
      <c r="J14" s="69">
        <v>255</v>
      </c>
      <c r="K14" s="60">
        <f t="shared" si="2"/>
        <v>1.02</v>
      </c>
      <c r="L14" s="68">
        <v>107</v>
      </c>
      <c r="M14" s="69">
        <v>105</v>
      </c>
      <c r="N14" s="73">
        <f>M14/L14</f>
        <v>0.9813084112149533</v>
      </c>
      <c r="O14" s="52"/>
      <c r="P14" s="74">
        <v>7678</v>
      </c>
      <c r="Q14" s="69">
        <v>7591</v>
      </c>
      <c r="R14" s="75">
        <f t="shared" si="3"/>
        <v>0.9886689241990102</v>
      </c>
      <c r="S14" s="70">
        <v>4598</v>
      </c>
      <c r="T14" s="76">
        <v>4423</v>
      </c>
      <c r="U14" s="77">
        <f t="shared" si="4"/>
        <v>0.9619399739016964</v>
      </c>
      <c r="V14" s="74">
        <v>3778</v>
      </c>
      <c r="W14" s="71">
        <v>3079</v>
      </c>
      <c r="X14" s="73">
        <f t="shared" si="5"/>
        <v>0.8149814716781366</v>
      </c>
      <c r="Y14" s="79">
        <v>7503</v>
      </c>
      <c r="Z14" s="80">
        <v>4533</v>
      </c>
      <c r="AA14" s="78">
        <f t="shared" si="6"/>
        <v>0.6041583366653339</v>
      </c>
    </row>
    <row r="15" spans="1:27" ht="25.5" customHeight="1">
      <c r="A15" s="52">
        <v>6</v>
      </c>
      <c r="B15" s="52" t="s">
        <v>21</v>
      </c>
      <c r="C15" s="68">
        <v>2461</v>
      </c>
      <c r="D15" s="69">
        <v>2388</v>
      </c>
      <c r="E15" s="55">
        <f t="shared" si="0"/>
        <v>97.03372612759041</v>
      </c>
      <c r="F15" s="70">
        <v>161</v>
      </c>
      <c r="G15" s="71">
        <v>151</v>
      </c>
      <c r="H15" s="58">
        <f t="shared" si="1"/>
        <v>0.937888198757764</v>
      </c>
      <c r="I15" s="72">
        <v>218</v>
      </c>
      <c r="J15" s="69">
        <v>227</v>
      </c>
      <c r="K15" s="60">
        <f t="shared" si="2"/>
        <v>1.0412844036697249</v>
      </c>
      <c r="L15" s="68">
        <v>520</v>
      </c>
      <c r="M15" s="69">
        <v>518</v>
      </c>
      <c r="N15" s="73">
        <f>M15/L15</f>
        <v>0.9961538461538462</v>
      </c>
      <c r="O15" s="52"/>
      <c r="P15" s="74">
        <v>7031</v>
      </c>
      <c r="Q15" s="69">
        <v>6645</v>
      </c>
      <c r="R15" s="75">
        <f t="shared" si="3"/>
        <v>0.9451002702318305</v>
      </c>
      <c r="S15" s="70">
        <v>2813</v>
      </c>
      <c r="T15" s="76">
        <v>2558</v>
      </c>
      <c r="U15" s="77">
        <f t="shared" si="4"/>
        <v>0.9093494489868468</v>
      </c>
      <c r="V15" s="74">
        <v>2177</v>
      </c>
      <c r="W15" s="71">
        <v>1889</v>
      </c>
      <c r="X15" s="73">
        <f t="shared" si="5"/>
        <v>0.8677078548461186</v>
      </c>
      <c r="Y15" s="74">
        <v>6015</v>
      </c>
      <c r="Z15" s="69">
        <v>4382</v>
      </c>
      <c r="AA15" s="78">
        <f t="shared" si="6"/>
        <v>0.7285120532003325</v>
      </c>
    </row>
    <row r="16" spans="1:27" ht="24.75" customHeight="1">
      <c r="A16" s="52">
        <v>7</v>
      </c>
      <c r="B16" s="52" t="s">
        <v>22</v>
      </c>
      <c r="C16" s="68">
        <v>3622</v>
      </c>
      <c r="D16" s="69">
        <v>3607</v>
      </c>
      <c r="E16" s="55">
        <f t="shared" si="0"/>
        <v>99.5858641634456</v>
      </c>
      <c r="F16" s="70">
        <v>646</v>
      </c>
      <c r="G16" s="71">
        <v>643</v>
      </c>
      <c r="H16" s="58">
        <f t="shared" si="1"/>
        <v>0.9953560371517027</v>
      </c>
      <c r="I16" s="72">
        <v>309</v>
      </c>
      <c r="J16" s="69">
        <v>330</v>
      </c>
      <c r="K16" s="60">
        <f t="shared" si="2"/>
        <v>1.0679611650485437</v>
      </c>
      <c r="L16" s="68">
        <v>608</v>
      </c>
      <c r="M16" s="69">
        <v>605</v>
      </c>
      <c r="N16" s="73">
        <f t="shared" si="7"/>
        <v>0.9950657894736842</v>
      </c>
      <c r="O16" s="52"/>
      <c r="P16" s="74">
        <v>9949</v>
      </c>
      <c r="Q16" s="69">
        <v>8812</v>
      </c>
      <c r="R16" s="75">
        <f t="shared" si="3"/>
        <v>0.8857171575032666</v>
      </c>
      <c r="S16" s="70">
        <v>5772</v>
      </c>
      <c r="T16" s="76">
        <v>5599</v>
      </c>
      <c r="U16" s="77">
        <f t="shared" si="4"/>
        <v>0.97002772002772</v>
      </c>
      <c r="V16" s="74">
        <v>7678</v>
      </c>
      <c r="W16" s="71">
        <v>7006</v>
      </c>
      <c r="X16" s="73">
        <f t="shared" si="5"/>
        <v>0.9124772076061475</v>
      </c>
      <c r="Y16" s="74">
        <v>16600</v>
      </c>
      <c r="Z16" s="69">
        <v>13022</v>
      </c>
      <c r="AA16" s="78">
        <f t="shared" si="6"/>
        <v>0.7844578313253012</v>
      </c>
    </row>
    <row r="17" spans="1:27" ht="23.25" customHeight="1">
      <c r="A17" s="52">
        <v>8</v>
      </c>
      <c r="B17" s="52" t="s">
        <v>23</v>
      </c>
      <c r="C17" s="68">
        <v>3505</v>
      </c>
      <c r="D17" s="69">
        <v>3517</v>
      </c>
      <c r="E17" s="55">
        <f t="shared" si="0"/>
        <v>100.34236804564908</v>
      </c>
      <c r="F17" s="70">
        <v>227</v>
      </c>
      <c r="G17" s="71">
        <v>227</v>
      </c>
      <c r="H17" s="58">
        <f t="shared" si="1"/>
        <v>1</v>
      </c>
      <c r="I17" s="72">
        <v>460</v>
      </c>
      <c r="J17" s="69">
        <v>478</v>
      </c>
      <c r="K17" s="60">
        <f t="shared" si="2"/>
        <v>1.0391304347826087</v>
      </c>
      <c r="L17" s="68">
        <v>92</v>
      </c>
      <c r="M17" s="69">
        <v>92</v>
      </c>
      <c r="N17" s="73">
        <f t="shared" si="7"/>
        <v>1</v>
      </c>
      <c r="O17" s="52"/>
      <c r="P17" s="74">
        <v>8528</v>
      </c>
      <c r="Q17" s="69">
        <v>7082</v>
      </c>
      <c r="R17" s="75">
        <f t="shared" si="3"/>
        <v>0.8304409005628518</v>
      </c>
      <c r="S17" s="70">
        <v>2438</v>
      </c>
      <c r="T17" s="76">
        <v>2239</v>
      </c>
      <c r="U17" s="77">
        <f t="shared" si="4"/>
        <v>0.9183757178014766</v>
      </c>
      <c r="V17" s="74">
        <v>4405</v>
      </c>
      <c r="W17" s="71">
        <v>3710</v>
      </c>
      <c r="X17" s="73">
        <f t="shared" si="5"/>
        <v>0.8422247446083996</v>
      </c>
      <c r="Y17" s="74">
        <v>6757</v>
      </c>
      <c r="Z17" s="69">
        <v>5250</v>
      </c>
      <c r="AA17" s="78">
        <f t="shared" si="6"/>
        <v>0.7769720290069557</v>
      </c>
    </row>
    <row r="18" spans="1:27" ht="23.25" customHeight="1">
      <c r="A18" s="52">
        <v>9</v>
      </c>
      <c r="B18" s="52" t="s">
        <v>24</v>
      </c>
      <c r="C18" s="68">
        <v>3297</v>
      </c>
      <c r="D18" s="69">
        <v>3211</v>
      </c>
      <c r="E18" s="55">
        <f t="shared" si="0"/>
        <v>97.39156809220503</v>
      </c>
      <c r="F18" s="70">
        <v>125</v>
      </c>
      <c r="G18" s="71">
        <v>121</v>
      </c>
      <c r="H18" s="58">
        <f t="shared" si="1"/>
        <v>0.968</v>
      </c>
      <c r="I18" s="72">
        <v>436</v>
      </c>
      <c r="J18" s="69">
        <v>428</v>
      </c>
      <c r="K18" s="60">
        <f t="shared" si="2"/>
        <v>0.981651376146789</v>
      </c>
      <c r="L18" s="68">
        <v>96</v>
      </c>
      <c r="M18" s="69">
        <v>96</v>
      </c>
      <c r="N18" s="73">
        <f t="shared" si="7"/>
        <v>1</v>
      </c>
      <c r="O18" s="52"/>
      <c r="P18" s="74">
        <v>6113</v>
      </c>
      <c r="Q18" s="69">
        <v>5696</v>
      </c>
      <c r="R18" s="75">
        <f t="shared" si="3"/>
        <v>0.9317847210862097</v>
      </c>
      <c r="S18" s="70">
        <v>4090</v>
      </c>
      <c r="T18" s="76">
        <v>3970</v>
      </c>
      <c r="U18" s="77">
        <f t="shared" si="4"/>
        <v>0.9706601466992665</v>
      </c>
      <c r="V18" s="74">
        <v>5407</v>
      </c>
      <c r="W18" s="71">
        <v>4596</v>
      </c>
      <c r="X18" s="73">
        <f t="shared" si="5"/>
        <v>0.8500092472720547</v>
      </c>
      <c r="Y18" s="74">
        <v>7683</v>
      </c>
      <c r="Z18" s="69">
        <v>5763</v>
      </c>
      <c r="AA18" s="78">
        <f t="shared" si="6"/>
        <v>0.7500976181179226</v>
      </c>
    </row>
    <row r="19" spans="1:27" ht="23.25" customHeight="1">
      <c r="A19" s="52">
        <v>10</v>
      </c>
      <c r="B19" s="52" t="s">
        <v>25</v>
      </c>
      <c r="C19" s="68">
        <v>6661</v>
      </c>
      <c r="D19" s="69">
        <v>6302</v>
      </c>
      <c r="E19" s="55">
        <f t="shared" si="0"/>
        <v>94.61041885602762</v>
      </c>
      <c r="F19" s="70">
        <v>868</v>
      </c>
      <c r="G19" s="71">
        <v>865</v>
      </c>
      <c r="H19" s="58">
        <f t="shared" si="1"/>
        <v>0.9965437788018433</v>
      </c>
      <c r="I19" s="72">
        <v>556</v>
      </c>
      <c r="J19" s="69">
        <v>504</v>
      </c>
      <c r="K19" s="60">
        <f t="shared" si="2"/>
        <v>0.9064748201438849</v>
      </c>
      <c r="L19" s="68">
        <v>565</v>
      </c>
      <c r="M19" s="69">
        <v>527</v>
      </c>
      <c r="N19" s="73">
        <f t="shared" si="7"/>
        <v>0.9327433628318584</v>
      </c>
      <c r="O19" s="52"/>
      <c r="P19" s="74">
        <v>12786</v>
      </c>
      <c r="Q19" s="69">
        <v>12151</v>
      </c>
      <c r="R19" s="75">
        <f t="shared" si="3"/>
        <v>0.950336305333959</v>
      </c>
      <c r="S19" s="70">
        <v>4610</v>
      </c>
      <c r="T19" s="76">
        <v>4204</v>
      </c>
      <c r="U19" s="77">
        <f t="shared" si="4"/>
        <v>0.9119305856832972</v>
      </c>
      <c r="V19" s="74">
        <v>7242</v>
      </c>
      <c r="W19" s="71">
        <v>5275</v>
      </c>
      <c r="X19" s="73">
        <f t="shared" si="5"/>
        <v>0.7283899475283071</v>
      </c>
      <c r="Y19" s="74">
        <v>17474</v>
      </c>
      <c r="Z19" s="69">
        <v>13295</v>
      </c>
      <c r="AA19" s="78">
        <f t="shared" si="6"/>
        <v>0.7608446835298157</v>
      </c>
    </row>
    <row r="20" spans="1:27" ht="24" customHeight="1">
      <c r="A20" s="52">
        <v>11</v>
      </c>
      <c r="B20" s="52" t="s">
        <v>26</v>
      </c>
      <c r="C20" s="68">
        <v>4946</v>
      </c>
      <c r="D20" s="69">
        <v>4990</v>
      </c>
      <c r="E20" s="55">
        <f t="shared" si="0"/>
        <v>100.88960776384957</v>
      </c>
      <c r="F20" s="70">
        <v>836</v>
      </c>
      <c r="G20" s="71">
        <v>830</v>
      </c>
      <c r="H20" s="58">
        <f t="shared" si="1"/>
        <v>0.992822966507177</v>
      </c>
      <c r="I20" s="72">
        <v>736</v>
      </c>
      <c r="J20" s="69">
        <v>748</v>
      </c>
      <c r="K20" s="60">
        <f t="shared" si="2"/>
        <v>1.016304347826087</v>
      </c>
      <c r="L20" s="68">
        <v>28</v>
      </c>
      <c r="M20" s="69">
        <v>28</v>
      </c>
      <c r="N20" s="73">
        <f t="shared" si="7"/>
        <v>1</v>
      </c>
      <c r="O20" s="52"/>
      <c r="P20" s="74">
        <v>12961</v>
      </c>
      <c r="Q20" s="69">
        <v>12450</v>
      </c>
      <c r="R20" s="75">
        <f t="shared" si="3"/>
        <v>0.9605740297816526</v>
      </c>
      <c r="S20" s="70">
        <v>6076</v>
      </c>
      <c r="T20" s="76">
        <v>5350</v>
      </c>
      <c r="U20" s="77">
        <f t="shared" si="4"/>
        <v>0.880513495720869</v>
      </c>
      <c r="V20" s="74">
        <v>7399</v>
      </c>
      <c r="W20" s="71">
        <v>6350</v>
      </c>
      <c r="X20" s="73">
        <f t="shared" si="5"/>
        <v>0.8582240843357211</v>
      </c>
      <c r="Y20" s="74">
        <v>16665</v>
      </c>
      <c r="Z20" s="69">
        <v>11640</v>
      </c>
      <c r="AA20" s="78">
        <f t="shared" si="6"/>
        <v>0.6984698469846985</v>
      </c>
    </row>
    <row r="21" spans="1:27" ht="23.25" customHeight="1">
      <c r="A21" s="52">
        <v>12</v>
      </c>
      <c r="B21" s="52" t="s">
        <v>27</v>
      </c>
      <c r="C21" s="68">
        <v>3150</v>
      </c>
      <c r="D21" s="69">
        <v>3129</v>
      </c>
      <c r="E21" s="55">
        <f t="shared" si="0"/>
        <v>99.33333333333333</v>
      </c>
      <c r="F21" s="70">
        <v>419</v>
      </c>
      <c r="G21" s="71">
        <v>419</v>
      </c>
      <c r="H21" s="58">
        <f t="shared" si="1"/>
        <v>1</v>
      </c>
      <c r="I21" s="72">
        <v>317</v>
      </c>
      <c r="J21" s="69">
        <v>330</v>
      </c>
      <c r="K21" s="60">
        <f t="shared" si="2"/>
        <v>1.0410094637223974</v>
      </c>
      <c r="L21" s="68">
        <v>146</v>
      </c>
      <c r="M21" s="69">
        <v>126</v>
      </c>
      <c r="N21" s="73">
        <f t="shared" si="7"/>
        <v>0.863013698630137</v>
      </c>
      <c r="O21" s="52"/>
      <c r="P21" s="74">
        <v>8759</v>
      </c>
      <c r="Q21" s="69">
        <v>7916</v>
      </c>
      <c r="R21" s="75">
        <f t="shared" si="3"/>
        <v>0.9037561365452678</v>
      </c>
      <c r="S21" s="70">
        <v>2826</v>
      </c>
      <c r="T21" s="76">
        <v>2781</v>
      </c>
      <c r="U21" s="77">
        <f t="shared" si="4"/>
        <v>0.9840764331210191</v>
      </c>
      <c r="V21" s="74">
        <v>4972</v>
      </c>
      <c r="W21" s="71">
        <v>4564</v>
      </c>
      <c r="X21" s="73">
        <f t="shared" si="5"/>
        <v>0.917940466613033</v>
      </c>
      <c r="Y21" s="74">
        <v>9188</v>
      </c>
      <c r="Z21" s="69">
        <v>7266</v>
      </c>
      <c r="AA21" s="78">
        <f t="shared" si="6"/>
        <v>0.7908141053548107</v>
      </c>
    </row>
    <row r="22" spans="1:27" s="82" customFormat="1" ht="23.25" customHeight="1">
      <c r="A22" s="81">
        <v>13</v>
      </c>
      <c r="B22" s="81" t="s">
        <v>28</v>
      </c>
      <c r="C22" s="68">
        <v>4519</v>
      </c>
      <c r="D22" s="69">
        <v>4274</v>
      </c>
      <c r="E22" s="55">
        <f t="shared" si="0"/>
        <v>94.57844655897323</v>
      </c>
      <c r="F22" s="70">
        <v>1132</v>
      </c>
      <c r="G22" s="71">
        <v>973</v>
      </c>
      <c r="H22" s="58">
        <f t="shared" si="1"/>
        <v>0.8595406360424028</v>
      </c>
      <c r="I22" s="72">
        <v>636</v>
      </c>
      <c r="J22" s="69">
        <v>599</v>
      </c>
      <c r="K22" s="60">
        <f t="shared" si="2"/>
        <v>0.9418238993710691</v>
      </c>
      <c r="L22" s="68">
        <v>109</v>
      </c>
      <c r="M22" s="69">
        <v>104</v>
      </c>
      <c r="N22" s="73">
        <f t="shared" si="7"/>
        <v>0.9541284403669725</v>
      </c>
      <c r="O22" s="81"/>
      <c r="P22" s="74">
        <v>11666</v>
      </c>
      <c r="Q22" s="69">
        <v>9434</v>
      </c>
      <c r="R22" s="75">
        <f t="shared" si="3"/>
        <v>0.808674781416081</v>
      </c>
      <c r="S22" s="70">
        <v>5007</v>
      </c>
      <c r="T22" s="76">
        <v>3847</v>
      </c>
      <c r="U22" s="77">
        <f t="shared" si="4"/>
        <v>0.768324345915718</v>
      </c>
      <c r="V22" s="74">
        <v>6054</v>
      </c>
      <c r="W22" s="71">
        <v>4884</v>
      </c>
      <c r="X22" s="73">
        <f t="shared" si="5"/>
        <v>0.8067393458870169</v>
      </c>
      <c r="Y22" s="74">
        <v>12675</v>
      </c>
      <c r="Z22" s="69">
        <v>8467</v>
      </c>
      <c r="AA22" s="78">
        <f t="shared" si="6"/>
        <v>0.668007889546351</v>
      </c>
    </row>
    <row r="23" spans="1:27" ht="24.75" customHeight="1">
      <c r="A23" s="52">
        <v>14</v>
      </c>
      <c r="B23" s="52" t="s">
        <v>29</v>
      </c>
      <c r="C23" s="68">
        <v>4817</v>
      </c>
      <c r="D23" s="69">
        <v>4493</v>
      </c>
      <c r="E23" s="55">
        <f t="shared" si="0"/>
        <v>93.2738218808387</v>
      </c>
      <c r="F23" s="70">
        <v>339</v>
      </c>
      <c r="G23" s="71">
        <v>340</v>
      </c>
      <c r="H23" s="58">
        <f t="shared" si="1"/>
        <v>1.0029498525073746</v>
      </c>
      <c r="I23" s="72">
        <v>356</v>
      </c>
      <c r="J23" s="69">
        <v>365</v>
      </c>
      <c r="K23" s="60">
        <f t="shared" si="2"/>
        <v>1.0252808988764044</v>
      </c>
      <c r="L23" s="68">
        <v>358</v>
      </c>
      <c r="M23" s="69">
        <v>219</v>
      </c>
      <c r="N23" s="73">
        <f t="shared" si="7"/>
        <v>0.611731843575419</v>
      </c>
      <c r="O23" s="52"/>
      <c r="P23" s="74">
        <v>7361</v>
      </c>
      <c r="Q23" s="69">
        <v>6946</v>
      </c>
      <c r="R23" s="75">
        <f t="shared" si="3"/>
        <v>0.9436217905175928</v>
      </c>
      <c r="S23" s="70">
        <v>4090</v>
      </c>
      <c r="T23" s="76">
        <v>3981</v>
      </c>
      <c r="U23" s="77">
        <f t="shared" si="4"/>
        <v>0.9733496332518338</v>
      </c>
      <c r="V23" s="74">
        <v>4170</v>
      </c>
      <c r="W23" s="71">
        <v>3286</v>
      </c>
      <c r="X23" s="73">
        <f t="shared" si="5"/>
        <v>0.7880095923261391</v>
      </c>
      <c r="Y23" s="74">
        <v>13550</v>
      </c>
      <c r="Z23" s="69">
        <v>9105</v>
      </c>
      <c r="AA23" s="78">
        <f t="shared" si="6"/>
        <v>0.6719557195571956</v>
      </c>
    </row>
    <row r="24" spans="1:27" ht="25.5" customHeight="1">
      <c r="A24" s="52">
        <v>15</v>
      </c>
      <c r="B24" s="52" t="s">
        <v>30</v>
      </c>
      <c r="C24" s="68">
        <v>2140</v>
      </c>
      <c r="D24" s="69">
        <v>2122</v>
      </c>
      <c r="E24" s="55">
        <f t="shared" si="0"/>
        <v>99.1588785046729</v>
      </c>
      <c r="F24" s="70">
        <v>354</v>
      </c>
      <c r="G24" s="71">
        <v>355</v>
      </c>
      <c r="H24" s="58">
        <f t="shared" si="1"/>
        <v>1.002824858757062</v>
      </c>
      <c r="I24" s="72">
        <v>259</v>
      </c>
      <c r="J24" s="69">
        <v>249</v>
      </c>
      <c r="K24" s="60">
        <f t="shared" si="2"/>
        <v>0.9613899613899614</v>
      </c>
      <c r="L24" s="68">
        <v>159</v>
      </c>
      <c r="M24" s="69">
        <v>149</v>
      </c>
      <c r="N24" s="73">
        <f t="shared" si="7"/>
        <v>0.9371069182389937</v>
      </c>
      <c r="O24" s="52"/>
      <c r="P24" s="74">
        <v>4918</v>
      </c>
      <c r="Q24" s="69">
        <v>4705</v>
      </c>
      <c r="R24" s="75">
        <f t="shared" si="3"/>
        <v>0.9566897112647418</v>
      </c>
      <c r="S24" s="70">
        <v>1595</v>
      </c>
      <c r="T24" s="76">
        <v>1520</v>
      </c>
      <c r="U24" s="77">
        <f t="shared" si="4"/>
        <v>0.9529780564263323</v>
      </c>
      <c r="V24" s="74">
        <v>3301</v>
      </c>
      <c r="W24" s="71">
        <v>2915</v>
      </c>
      <c r="X24" s="73">
        <f t="shared" si="5"/>
        <v>0.883065737655256</v>
      </c>
      <c r="Y24" s="74">
        <v>5911</v>
      </c>
      <c r="Z24" s="69">
        <v>4707</v>
      </c>
      <c r="AA24" s="78">
        <f t="shared" si="6"/>
        <v>0.796311960751142</v>
      </c>
    </row>
    <row r="25" spans="1:27" ht="25.5" customHeight="1">
      <c r="A25" s="52">
        <v>16</v>
      </c>
      <c r="B25" s="52" t="s">
        <v>31</v>
      </c>
      <c r="C25" s="68">
        <v>1941</v>
      </c>
      <c r="D25" s="69">
        <v>1873</v>
      </c>
      <c r="E25" s="55">
        <f t="shared" si="0"/>
        <v>96.49665121071612</v>
      </c>
      <c r="F25" s="70">
        <v>37</v>
      </c>
      <c r="G25" s="71">
        <v>38</v>
      </c>
      <c r="H25" s="58">
        <f t="shared" si="1"/>
        <v>1.027027027027027</v>
      </c>
      <c r="I25" s="72">
        <v>146</v>
      </c>
      <c r="J25" s="69">
        <v>143</v>
      </c>
      <c r="K25" s="60">
        <f t="shared" si="2"/>
        <v>0.9794520547945206</v>
      </c>
      <c r="L25" s="68">
        <v>119</v>
      </c>
      <c r="M25" s="69">
        <v>119</v>
      </c>
      <c r="N25" s="73">
        <f t="shared" si="7"/>
        <v>1</v>
      </c>
      <c r="O25" s="52"/>
      <c r="P25" s="74">
        <v>5546</v>
      </c>
      <c r="Q25" s="69">
        <v>5336</v>
      </c>
      <c r="R25" s="75">
        <f t="shared" si="3"/>
        <v>0.9621348719798053</v>
      </c>
      <c r="S25" s="70">
        <v>2534</v>
      </c>
      <c r="T25" s="76">
        <v>2376</v>
      </c>
      <c r="U25" s="77">
        <f t="shared" si="4"/>
        <v>0.9376479873717443</v>
      </c>
      <c r="V25" s="74">
        <v>4388</v>
      </c>
      <c r="W25" s="71">
        <v>3407</v>
      </c>
      <c r="X25" s="73">
        <f t="shared" si="5"/>
        <v>0.7764357338195077</v>
      </c>
      <c r="Y25" s="74">
        <v>5347</v>
      </c>
      <c r="Z25" s="69">
        <v>4499</v>
      </c>
      <c r="AA25" s="78">
        <f t="shared" si="6"/>
        <v>0.8414063961099683</v>
      </c>
    </row>
    <row r="26" spans="1:27" ht="26.25" customHeight="1" thickBot="1">
      <c r="A26" s="52">
        <v>17</v>
      </c>
      <c r="B26" s="52" t="s">
        <v>32</v>
      </c>
      <c r="C26" s="83">
        <v>1217</v>
      </c>
      <c r="D26" s="84">
        <v>1196</v>
      </c>
      <c r="E26" s="55">
        <f t="shared" si="0"/>
        <v>98.27444535743632</v>
      </c>
      <c r="F26" s="85">
        <v>32</v>
      </c>
      <c r="G26" s="86">
        <v>32</v>
      </c>
      <c r="H26" s="58">
        <f t="shared" si="1"/>
        <v>1</v>
      </c>
      <c r="I26" s="87">
        <v>132</v>
      </c>
      <c r="J26" s="84">
        <v>151</v>
      </c>
      <c r="K26" s="60">
        <f t="shared" si="2"/>
        <v>1.143939393939394</v>
      </c>
      <c r="L26" s="83">
        <v>91</v>
      </c>
      <c r="M26" s="84">
        <v>91</v>
      </c>
      <c r="N26" s="73">
        <f t="shared" si="7"/>
        <v>1</v>
      </c>
      <c r="O26" s="52"/>
      <c r="P26" s="88">
        <v>3358</v>
      </c>
      <c r="Q26" s="84">
        <v>3255</v>
      </c>
      <c r="R26" s="89">
        <f t="shared" si="3"/>
        <v>0.9693269803454437</v>
      </c>
      <c r="S26" s="85">
        <v>1212</v>
      </c>
      <c r="T26" s="90">
        <v>1156</v>
      </c>
      <c r="U26" s="91">
        <f t="shared" si="4"/>
        <v>0.9537953795379538</v>
      </c>
      <c r="V26" s="88">
        <v>1522</v>
      </c>
      <c r="W26" s="86">
        <v>1312</v>
      </c>
      <c r="X26" s="92">
        <f t="shared" si="5"/>
        <v>0.8620236530880421</v>
      </c>
      <c r="Y26" s="88">
        <v>2836</v>
      </c>
      <c r="Z26" s="84">
        <v>2336</v>
      </c>
      <c r="AA26" s="93">
        <f t="shared" si="6"/>
        <v>0.8236953455571228</v>
      </c>
    </row>
    <row r="27" spans="1:27" ht="25.5" customHeight="1" thickBot="1">
      <c r="A27" s="94"/>
      <c r="B27" s="95" t="s">
        <v>33</v>
      </c>
      <c r="C27" s="96">
        <f>SUM(C10:C26)</f>
        <v>56587</v>
      </c>
      <c r="D27" s="97">
        <f>SUM(D10:D26)</f>
        <v>54762</v>
      </c>
      <c r="E27" s="98">
        <f>D27/C27</f>
        <v>0.9677487762206868</v>
      </c>
      <c r="F27" s="99">
        <f>SUM(F10:F26)</f>
        <v>6128</v>
      </c>
      <c r="G27" s="97">
        <f>SUM(G10:G26)</f>
        <v>5927</v>
      </c>
      <c r="H27" s="100">
        <f t="shared" si="1"/>
        <v>0.9671997389033943</v>
      </c>
      <c r="I27" s="99">
        <f>SUM(I10:I26)</f>
        <v>6263</v>
      </c>
      <c r="J27" s="97">
        <f>SUM(J10:J26)</f>
        <v>6213</v>
      </c>
      <c r="K27" s="98">
        <f t="shared" si="2"/>
        <v>0.9920166054606419</v>
      </c>
      <c r="L27" s="99">
        <f>SUM(L10:L26)</f>
        <v>3487</v>
      </c>
      <c r="M27" s="97">
        <f>SUM(M10:M26)</f>
        <v>3248</v>
      </c>
      <c r="N27" s="101">
        <f t="shared" si="7"/>
        <v>0.9314597074849441</v>
      </c>
      <c r="O27" s="95" t="s">
        <v>33</v>
      </c>
      <c r="P27" s="99">
        <f>SUM(P10:P26)</f>
        <v>143811</v>
      </c>
      <c r="Q27" s="102">
        <f>SUM(Q10:Q26)</f>
        <v>133580</v>
      </c>
      <c r="R27" s="100">
        <f t="shared" si="3"/>
        <v>0.9288580150336205</v>
      </c>
      <c r="S27" s="103">
        <f>SUM(S10:S26)</f>
        <v>62452</v>
      </c>
      <c r="T27" s="97">
        <f>SUM(T10:T26)</f>
        <v>57413</v>
      </c>
      <c r="U27" s="100">
        <f t="shared" si="4"/>
        <v>0.9193140331774803</v>
      </c>
      <c r="V27" s="103">
        <f>SUM(V10:V26)</f>
        <v>84082</v>
      </c>
      <c r="W27" s="97">
        <f>SUM(W10:W26)</f>
        <v>69663</v>
      </c>
      <c r="X27" s="100">
        <f t="shared" si="5"/>
        <v>0.8285126424204943</v>
      </c>
      <c r="Y27" s="103">
        <f>SUM(Y10:Y26)</f>
        <v>165053</v>
      </c>
      <c r="Z27" s="97">
        <f>SUM(Z10:Z26)</f>
        <v>119660</v>
      </c>
      <c r="AA27" s="100">
        <f t="shared" si="6"/>
        <v>0.7249792490896864</v>
      </c>
    </row>
    <row r="28" ht="12.75">
      <c r="R28" s="26"/>
    </row>
    <row r="29" spans="2:27" ht="26.25">
      <c r="B29" s="104"/>
      <c r="C29" s="105"/>
      <c r="D29" s="104"/>
      <c r="E29" s="106"/>
      <c r="H29" s="107"/>
      <c r="K29" s="4"/>
      <c r="N29" s="4"/>
      <c r="O29" s="108" t="s">
        <v>34</v>
      </c>
      <c r="R29" s="4"/>
      <c r="U29" s="4"/>
      <c r="X29" s="4"/>
      <c r="AA29" s="4"/>
    </row>
    <row r="31" spans="5:6" ht="12.75">
      <c r="E31" s="109"/>
      <c r="F31" s="109"/>
    </row>
    <row r="32" spans="5:6" ht="12.75">
      <c r="E32" s="109"/>
      <c r="F32" s="109"/>
    </row>
    <row r="33" spans="5:6" ht="12.75">
      <c r="E33" s="109"/>
      <c r="F33" s="109"/>
    </row>
    <row r="34" ht="15" customHeight="1"/>
  </sheetData>
  <mergeCells count="3">
    <mergeCell ref="Y7:AA7"/>
    <mergeCell ref="L7:N7"/>
    <mergeCell ref="F7:H7"/>
  </mergeCells>
  <printOptions horizontalCentered="1" verticalCentered="1"/>
  <pageMargins left="0.5905511811023623" right="1.29" top="0.984251968503937" bottom="0.984251968503937" header="0.5118110236220472" footer="0.5118110236220472"/>
  <pageSetup fitToHeight="2" fitToWidth="2" horizontalDpi="300" verticalDpi="300" orientation="landscape" paperSize="9" scale="68" r:id="rId1"/>
  <headerFooter alignWithMargins="0">
    <oddHeader>&amp;C&amp;A</oddHeader>
    <oddFooter>&amp;CStrona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Dyrekcja Lasów Państwowych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Grądzki</dc:creator>
  <cp:keywords/>
  <dc:description/>
  <cp:lastModifiedBy>Przemek Przybylski</cp:lastModifiedBy>
  <dcterms:created xsi:type="dcterms:W3CDTF">2005-10-25T11:15:56Z</dcterms:created>
  <dcterms:modified xsi:type="dcterms:W3CDTF">2005-10-25T11:46:02Z</dcterms:modified>
  <cp:category/>
  <cp:version/>
  <cp:contentType/>
  <cp:contentStatus/>
</cp:coreProperties>
</file>